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2" i="1" l="1"/>
  <c r="F33" i="1"/>
  <c r="F34" i="1"/>
  <c r="F35" i="1"/>
  <c r="F36" i="1"/>
  <c r="F37" i="1"/>
  <c r="F31" i="1"/>
  <c r="F18" i="1"/>
  <c r="F19" i="1"/>
  <c r="F20" i="1"/>
  <c r="F21" i="1"/>
  <c r="F22" i="1"/>
  <c r="F23" i="1"/>
  <c r="F17" i="1"/>
  <c r="E32" i="1" l="1"/>
  <c r="E33" i="1"/>
  <c r="E34" i="1"/>
  <c r="E35" i="1"/>
  <c r="E36" i="1"/>
  <c r="E37" i="1"/>
  <c r="E31" i="1"/>
  <c r="E23" i="1"/>
  <c r="E22" i="1"/>
  <c r="E21" i="1"/>
  <c r="E20" i="1"/>
  <c r="E19" i="1"/>
  <c r="E18" i="1"/>
  <c r="E17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<sst xmlns="http://schemas.openxmlformats.org/spreadsheetml/2006/main" count="43" uniqueCount="15">
  <si>
    <t>%</t>
  </si>
  <si>
    <t>No на отбор</t>
  </si>
  <si>
    <t>име</t>
  </si>
  <si>
    <t>A</t>
  </si>
  <si>
    <t>C</t>
  </si>
  <si>
    <t>D</t>
  </si>
  <si>
    <t>E</t>
  </si>
  <si>
    <t>F</t>
  </si>
  <si>
    <t>G</t>
  </si>
  <si>
    <t>B</t>
  </si>
  <si>
    <t>вар.1  (bobivg)</t>
  </si>
  <si>
    <t>вар.2 (коефицент)</t>
  </si>
  <si>
    <t>х10 за DH</t>
  </si>
  <si>
    <t>Класиране:</t>
  </si>
  <si>
    <t>сумарно: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</si>
</sst>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L22" sqref="L22"/>
    </sheetView>
  </sheetViews>
  <sheetFormatPr defaultRowHeight="15" x14ac:dyDescent="0.25"/>
  <cols>
    <col min="1" max="1" width="12" bestFit="1" customWidth="1"/>
    <col min="2" max="2" width="4.7109375" bestFit="1" customWidth="1"/>
    <col min="3" max="3" width="12" customWidth="1"/>
    <col min="4" max="4" width="4.140625" customWidth="1"/>
    <col min="5" max="6" width="18.42578125" style="2" customWidth="1"/>
    <col min="7" max="7" width="14" style="2" customWidth="1"/>
    <col min="9" max="9" width="4" customWidth="1"/>
    <col min="11" max="11" width="3.42578125" customWidth="1"/>
  </cols>
  <sheetData>
    <row r="1" spans="1:6" x14ac:dyDescent="0.25">
      <c r="E1" s="2" t="s">
        <v>10</v>
      </c>
      <c r="F1" s="2" t="s">
        <v>11</v>
      </c>
    </row>
    <row r="2" spans="1:6" x14ac:dyDescent="0.25">
      <c r="A2" t="s">
        <v>1</v>
      </c>
      <c r="B2" t="s">
        <v>2</v>
      </c>
      <c r="E2" s="2" t="s">
        <v>0</v>
      </c>
      <c r="F2" s="2" t="s">
        <v>12</v>
      </c>
    </row>
    <row r="3" spans="1:6" x14ac:dyDescent="0.25">
      <c r="A3">
        <v>1</v>
      </c>
      <c r="B3" t="s">
        <v>3</v>
      </c>
      <c r="C3" s="1">
        <v>5.0381944444444444E-2</v>
      </c>
      <c r="E3" s="3">
        <f>C3/$C$3</f>
        <v>1</v>
      </c>
      <c r="F3" s="1">
        <v>5.0381944444444444E-2</v>
      </c>
    </row>
    <row r="4" spans="1:6" x14ac:dyDescent="0.25">
      <c r="A4">
        <v>2</v>
      </c>
      <c r="B4" t="s">
        <v>9</v>
      </c>
      <c r="C4" s="1">
        <v>5.7465277777777775E-2</v>
      </c>
      <c r="E4" s="3">
        <f>C4/$C$3</f>
        <v>1.1405926946933149</v>
      </c>
      <c r="F4" s="1">
        <v>5.7465277777777775E-2</v>
      </c>
    </row>
    <row r="5" spans="1:6" x14ac:dyDescent="0.25">
      <c r="A5">
        <v>3</v>
      </c>
      <c r="B5" t="s">
        <v>4</v>
      </c>
      <c r="C5" s="1">
        <v>5.9050925925925923E-2</v>
      </c>
      <c r="E5" s="3">
        <f>C5/$C$3</f>
        <v>1.1720652423615896</v>
      </c>
      <c r="F5" s="1">
        <v>5.9050925925925923E-2</v>
      </c>
    </row>
    <row r="6" spans="1:6" x14ac:dyDescent="0.25">
      <c r="A6">
        <v>4</v>
      </c>
      <c r="B6" t="s">
        <v>5</v>
      </c>
      <c r="C6" s="1">
        <v>8.5358796296296294E-2</v>
      </c>
      <c r="E6" s="3">
        <f>C6/$C$3</f>
        <v>1.6942338617045716</v>
      </c>
      <c r="F6" s="1">
        <v>8.5358796296296294E-2</v>
      </c>
    </row>
    <row r="7" spans="1:6" x14ac:dyDescent="0.25">
      <c r="A7">
        <v>5</v>
      </c>
      <c r="B7" t="s">
        <v>6</v>
      </c>
      <c r="C7" s="1">
        <v>9.2650462962962962E-2</v>
      </c>
      <c r="E7" s="3">
        <f>C7/$C$3</f>
        <v>1.8389616356535723</v>
      </c>
      <c r="F7" s="1">
        <v>9.2650462962962962E-2</v>
      </c>
    </row>
    <row r="8" spans="1:6" x14ac:dyDescent="0.25">
      <c r="A8">
        <v>6</v>
      </c>
      <c r="B8" t="s">
        <v>7</v>
      </c>
      <c r="C8" s="1">
        <v>0.11510416666666667</v>
      </c>
      <c r="E8" s="3">
        <f>C8/$C$3</f>
        <v>2.2846312887663682</v>
      </c>
      <c r="F8" s="1">
        <v>0.11510416666666667</v>
      </c>
    </row>
    <row r="9" spans="1:6" x14ac:dyDescent="0.25">
      <c r="A9">
        <v>7</v>
      </c>
      <c r="B9" t="s">
        <v>8</v>
      </c>
      <c r="C9" s="1">
        <v>0.12569444444444444</v>
      </c>
      <c r="E9" s="3">
        <f>C9/$C$3</f>
        <v>2.4948311509303926</v>
      </c>
      <c r="F9" s="1">
        <v>0.12569444444444444</v>
      </c>
    </row>
    <row r="10" spans="1:6" x14ac:dyDescent="0.25">
      <c r="E10" s="3"/>
    </row>
    <row r="11" spans="1:6" x14ac:dyDescent="0.25">
      <c r="E11" s="3"/>
    </row>
    <row r="12" spans="1:6" x14ac:dyDescent="0.25">
      <c r="E12" s="3"/>
    </row>
    <row r="13" spans="1:6" x14ac:dyDescent="0.25">
      <c r="E13" s="3"/>
    </row>
    <row r="14" spans="1:6" x14ac:dyDescent="0.25">
      <c r="E14" s="3"/>
    </row>
    <row r="15" spans="1:6" x14ac:dyDescent="0.25">
      <c r="E15" s="3"/>
    </row>
    <row r="16" spans="1:6" x14ac:dyDescent="0.25">
      <c r="E16" s="3"/>
    </row>
    <row r="17" spans="1:12" x14ac:dyDescent="0.25">
      <c r="A17">
        <v>1</v>
      </c>
      <c r="B17" t="s">
        <v>3</v>
      </c>
      <c r="C17" s="1">
        <v>4.9768518518518521E-3</v>
      </c>
      <c r="E17" s="3">
        <f>C17/$C$17</f>
        <v>1</v>
      </c>
      <c r="F17" s="1">
        <f>C17*10</f>
        <v>4.9768518518518517E-2</v>
      </c>
    </row>
    <row r="18" spans="1:12" x14ac:dyDescent="0.25">
      <c r="A18">
        <v>2</v>
      </c>
      <c r="B18" t="s">
        <v>4</v>
      </c>
      <c r="C18" s="1">
        <v>5.6944444444444438E-3</v>
      </c>
      <c r="E18" s="3">
        <f>C18/$C$17</f>
        <v>1.1441860465116278</v>
      </c>
      <c r="F18" s="1">
        <f t="shared" ref="F18:F23" si="0">C18*10</f>
        <v>5.6944444444444436E-2</v>
      </c>
    </row>
    <row r="19" spans="1:12" x14ac:dyDescent="0.25">
      <c r="A19">
        <v>3</v>
      </c>
      <c r="B19" t="s">
        <v>5</v>
      </c>
      <c r="C19" s="1">
        <v>7.3263888888888892E-3</v>
      </c>
      <c r="E19" s="3">
        <f>C19/$C$17</f>
        <v>1.472093023255814</v>
      </c>
      <c r="F19" s="1">
        <f t="shared" si="0"/>
        <v>7.3263888888888892E-2</v>
      </c>
    </row>
    <row r="20" spans="1:12" x14ac:dyDescent="0.25">
      <c r="A20">
        <v>4</v>
      </c>
      <c r="B20" t="s">
        <v>9</v>
      </c>
      <c r="C20" s="1">
        <v>8.1597222222222227E-3</v>
      </c>
      <c r="E20" s="3">
        <f>C20/$C$17</f>
        <v>1.6395348837209303</v>
      </c>
      <c r="F20" s="1">
        <f t="shared" si="0"/>
        <v>8.1597222222222224E-2</v>
      </c>
    </row>
    <row r="21" spans="1:12" x14ac:dyDescent="0.25">
      <c r="A21">
        <v>5</v>
      </c>
      <c r="B21" t="s">
        <v>8</v>
      </c>
      <c r="C21" s="1">
        <v>8.2754629629629619E-3</v>
      </c>
      <c r="E21" s="3">
        <f>C21/$C$17</f>
        <v>1.6627906976744182</v>
      </c>
      <c r="F21" s="1">
        <f t="shared" si="0"/>
        <v>8.2754629629629622E-2</v>
      </c>
    </row>
    <row r="22" spans="1:12" x14ac:dyDescent="0.25">
      <c r="A22">
        <v>6</v>
      </c>
      <c r="B22" t="s">
        <v>7</v>
      </c>
      <c r="C22" s="1">
        <v>9.8379629629629633E-3</v>
      </c>
      <c r="E22" s="3">
        <f>C22/$C$17</f>
        <v>1.9767441860465116</v>
      </c>
      <c r="F22" s="1">
        <f t="shared" si="0"/>
        <v>9.8379629629629636E-2</v>
      </c>
    </row>
    <row r="23" spans="1:12" x14ac:dyDescent="0.25">
      <c r="A23">
        <v>7</v>
      </c>
      <c r="B23" t="s">
        <v>6</v>
      </c>
      <c r="C23" s="1">
        <v>1.1863425925925925E-2</v>
      </c>
      <c r="E23" s="3">
        <f>C23/$C$17</f>
        <v>2.3837209302325579</v>
      </c>
      <c r="F23" s="1">
        <f t="shared" si="0"/>
        <v>0.11863425925925924</v>
      </c>
    </row>
    <row r="24" spans="1:12" x14ac:dyDescent="0.25">
      <c r="E24" s="4"/>
    </row>
    <row r="25" spans="1:12" x14ac:dyDescent="0.25">
      <c r="E25" s="4"/>
    </row>
    <row r="26" spans="1:12" x14ac:dyDescent="0.25">
      <c r="E26" s="4"/>
    </row>
    <row r="27" spans="1:12" x14ac:dyDescent="0.25">
      <c r="E27" s="4"/>
    </row>
    <row r="28" spans="1:12" x14ac:dyDescent="0.25">
      <c r="E28" s="4"/>
    </row>
    <row r="29" spans="1:12" x14ac:dyDescent="0.25">
      <c r="E29" s="4" t="s">
        <v>14</v>
      </c>
      <c r="K29" t="s">
        <v>13</v>
      </c>
    </row>
    <row r="30" spans="1:12" x14ac:dyDescent="0.25">
      <c r="E30" s="4"/>
    </row>
    <row r="31" spans="1:12" x14ac:dyDescent="0.25">
      <c r="D31" t="s">
        <v>3</v>
      </c>
      <c r="E31" s="5">
        <f>VLOOKUP(D31,$B$17:$E$23,4,FALSE)+VLOOKUP(D31,$B$3:$E$9,4,FALSE)</f>
        <v>2</v>
      </c>
      <c r="F31" s="1">
        <f>VLOOKUP(D31,$B$17:$F$23,5,FALSE)+VLOOKUP(D31,$B$3:$F$9,5,FALSE)</f>
        <v>0.10015046296296296</v>
      </c>
      <c r="I31" s="6" t="s">
        <v>3</v>
      </c>
      <c r="J31" s="5">
        <v>2</v>
      </c>
      <c r="K31" s="6" t="s">
        <v>3</v>
      </c>
      <c r="L31" s="1">
        <v>0.10015046296296296</v>
      </c>
    </row>
    <row r="32" spans="1:12" x14ac:dyDescent="0.25">
      <c r="D32" t="s">
        <v>9</v>
      </c>
      <c r="E32" s="5">
        <f t="shared" ref="E32:E37" si="1">VLOOKUP(D32,$B$17:$E$23,4,FALSE)+VLOOKUP(D32,$B$3:$E$9,4,FALSE)</f>
        <v>2.7801275784142452</v>
      </c>
      <c r="F32" s="1">
        <f t="shared" ref="F32:F37" si="2">VLOOKUP(D32,$B$17:$F$23,5,FALSE)+VLOOKUP(D32,$B$3:$F$9,5,FALSE)</f>
        <v>0.13906250000000001</v>
      </c>
      <c r="I32" s="6" t="s">
        <v>4</v>
      </c>
      <c r="J32" s="5">
        <v>2.3162512888732172</v>
      </c>
      <c r="K32" s="6" t="s">
        <v>4</v>
      </c>
      <c r="L32" s="1">
        <v>0.11599537037037036</v>
      </c>
    </row>
    <row r="33" spans="4:12" x14ac:dyDescent="0.25">
      <c r="D33" t="s">
        <v>4</v>
      </c>
      <c r="E33" s="5">
        <f t="shared" si="1"/>
        <v>2.3162512888732172</v>
      </c>
      <c r="F33" s="1">
        <f t="shared" si="2"/>
        <v>0.11599537037037036</v>
      </c>
      <c r="I33" s="6" t="s">
        <v>9</v>
      </c>
      <c r="J33" s="5">
        <v>2.7801275784142452</v>
      </c>
      <c r="K33" s="6" t="s">
        <v>9</v>
      </c>
      <c r="L33" s="1">
        <v>0.13906250000000001</v>
      </c>
    </row>
    <row r="34" spans="4:12" x14ac:dyDescent="0.25">
      <c r="D34" t="s">
        <v>5</v>
      </c>
      <c r="E34" s="5">
        <f t="shared" si="1"/>
        <v>3.1663268849603856</v>
      </c>
      <c r="F34" s="1">
        <f t="shared" si="2"/>
        <v>0.15862268518518519</v>
      </c>
      <c r="I34" s="6" t="s">
        <v>5</v>
      </c>
      <c r="J34" s="5">
        <v>3.1663268849603856</v>
      </c>
      <c r="K34" s="6" t="s">
        <v>5</v>
      </c>
      <c r="L34" s="1">
        <v>0.15862268518518519</v>
      </c>
    </row>
    <row r="35" spans="4:12" x14ac:dyDescent="0.25">
      <c r="D35" t="s">
        <v>6</v>
      </c>
      <c r="E35" s="5">
        <f t="shared" si="1"/>
        <v>4.2226825658861298</v>
      </c>
      <c r="F35" s="1">
        <f t="shared" si="2"/>
        <v>0.21128472222222222</v>
      </c>
      <c r="I35" s="6" t="s">
        <v>8</v>
      </c>
      <c r="J35" s="5">
        <v>4.1576218486048111</v>
      </c>
      <c r="K35" s="6" t="s">
        <v>8</v>
      </c>
      <c r="L35" s="1">
        <v>0.20844907407407406</v>
      </c>
    </row>
    <row r="36" spans="4:12" x14ac:dyDescent="0.25">
      <c r="D36" t="s">
        <v>7</v>
      </c>
      <c r="E36" s="5">
        <f t="shared" si="1"/>
        <v>4.2613754748128798</v>
      </c>
      <c r="F36" s="1">
        <f t="shared" si="2"/>
        <v>0.21348379629629632</v>
      </c>
      <c r="I36" s="6" t="s">
        <v>6</v>
      </c>
      <c r="J36" s="5">
        <v>4.2226825658861298</v>
      </c>
      <c r="K36" s="6" t="s">
        <v>6</v>
      </c>
      <c r="L36" s="1">
        <v>0.21128472222222222</v>
      </c>
    </row>
    <row r="37" spans="4:12" x14ac:dyDescent="0.25">
      <c r="D37" t="s">
        <v>8</v>
      </c>
      <c r="E37" s="5">
        <f t="shared" si="1"/>
        <v>4.1576218486048111</v>
      </c>
      <c r="F37" s="1">
        <f t="shared" si="2"/>
        <v>0.20844907407407406</v>
      </c>
      <c r="I37" s="6" t="s">
        <v>7</v>
      </c>
      <c r="J37" s="5">
        <v>4.2613754748128798</v>
      </c>
      <c r="K37" s="6" t="s">
        <v>7</v>
      </c>
      <c r="L37" s="1">
        <v>0.21348379629629632</v>
      </c>
    </row>
  </sheetData>
  <sortState ref="K31:L37">
    <sortCondition ref="L31:L3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2012-09-12T05:40:35Z</dcterms:modified>
</cp:coreProperties>
</file>